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4-25 гг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97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78" i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59" i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40" i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21" i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102" i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83" i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64" i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4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25" i="1"/>
  <c r="L198" i="1" s="1"/>
  <c r="J14" i="1"/>
  <c r="J25" i="1" s="1"/>
  <c r="J198" i="1" s="1"/>
  <c r="I14" i="1"/>
  <c r="I25" i="1" s="1"/>
  <c r="H14" i="1"/>
  <c r="H25" i="1" s="1"/>
  <c r="G14" i="1"/>
  <c r="G25" i="1" s="1"/>
  <c r="F14" i="1"/>
  <c r="F25" i="1" s="1"/>
  <c r="F198" i="1" s="1"/>
  <c r="G198" i="1" l="1"/>
  <c r="H198" i="1"/>
  <c r="I198" i="1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<sst xmlns="http://schemas.openxmlformats.org/spreadsheetml/2006/main" count="244" uniqueCount="69">
  <si>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</si>
  <si>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</si>
  <si>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</si>
  <si>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</si>
  <si>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</si>
  <si>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</si>
  <si>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</si>
  <si>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</si>
  <si>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</si>
  <si>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</si>
  <si>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</si>
  <si>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</si>
  <si>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</si>
  <si>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</si>
  <si>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</si>
  <si>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</si>
  <si>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</si>
  <si>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</si>
  <si>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</si>
  <si>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</si>
  <si>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</si>
  <si>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</si>
  <si>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</si>
  <si>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</si>
  <si>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</si>
  <si>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</si>
  <si>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</si>
  <si>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</si>
  <si>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</si>
  <si>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</si>
  <si>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</si>
  <si>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</si>
  <si>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</si>
  <si>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</si>
  <si>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</si>
  <si>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</si>
  <si>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</si>
  <si>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</si>
  <si>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</si>
  <si>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Голоднов В.В.</t>
  </si>
  <si>
    <t>Каша жидкая молочная из манной крупы</t>
  </si>
  <si>
    <t xml:space="preserve">Чай с сахаром </t>
  </si>
  <si>
    <t>Масло сливочное (порциями)</t>
  </si>
  <si>
    <t>Сыр твердый (порциями)</t>
  </si>
  <si>
    <t>МБОУ Верхнеталовская СОШ</t>
  </si>
  <si>
    <t>Согласовано</t>
  </si>
  <si>
    <t>Омлет натуральный</t>
  </si>
  <si>
    <t>Кофейный напиток</t>
  </si>
  <si>
    <t>салат из свеклы отварной с растительным маслом</t>
  </si>
  <si>
    <t>Хлеб пшеничный (обогащенный)</t>
  </si>
  <si>
    <t>Хлеб ржано-пшеничный (обогащенный)</t>
  </si>
  <si>
    <t>Пряник (печенье)</t>
  </si>
  <si>
    <t>Рыба, тушеная в томате с овощами</t>
  </si>
  <si>
    <t>Тефтели мясные с соусом</t>
  </si>
  <si>
    <t>Каша рассыпчатая ячневая с маслом</t>
  </si>
  <si>
    <t>Суп молочный с овсяной крупой</t>
  </si>
  <si>
    <t>Какао с молоком</t>
  </si>
  <si>
    <t xml:space="preserve">Печень, тушеная в соусе </t>
  </si>
  <si>
    <t>Каша рассыпчатая гречневая с маслом</t>
  </si>
  <si>
    <t>Чай с сахаром</t>
  </si>
  <si>
    <t>Суп молочный с вермишелью</t>
  </si>
  <si>
    <t>Каша рассыпчатая пшеничная с маслом</t>
  </si>
  <si>
    <t>Запеканка из творога с молоком сгущенным</t>
  </si>
  <si>
    <t>Фрукты свежие (яблок красно-зеленые)</t>
  </si>
  <si>
    <t>Макароны отварные с сыром</t>
  </si>
  <si>
    <t>Птица отварная с соусом</t>
  </si>
  <si>
    <t>Рис припущенный</t>
  </si>
  <si>
    <t>Фрукты свежие (яблоки красно-зеленые)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</si>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</sst>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44</v>
      </c>
      <c r="D1" s="57"/>
      <c r="E1" s="57"/>
      <c r="F1" s="12" t="s">
        <v>45</v>
      </c>
      <c r="G1" s="2" t="s">
        <v>16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220</v>
      </c>
      <c r="G6" s="40">
        <v>6.46</v>
      </c>
      <c r="H6" s="40">
        <v>10.54</v>
      </c>
      <c r="I6" s="40">
        <v>33.43</v>
      </c>
      <c r="J6" s="40">
        <v>257.42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49</v>
      </c>
      <c r="F9" s="43">
        <v>35</v>
      </c>
      <c r="G9" s="43">
        <v>2.7</v>
      </c>
      <c r="H9" s="43">
        <v>1.05</v>
      </c>
      <c r="I9" s="43">
        <v>17.43</v>
      </c>
      <c r="J9" s="43">
        <v>106.4</v>
      </c>
      <c r="K9" s="44">
        <v>560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</v>
      </c>
      <c r="G11" s="43">
        <v>0.04</v>
      </c>
      <c r="H11" s="43">
        <v>3.63</v>
      </c>
      <c r="I11" s="43">
        <v>7.0000000000000007E-2</v>
      </c>
      <c r="J11" s="43">
        <v>33.049999999999997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4.6399999999999997</v>
      </c>
      <c r="H12" s="43">
        <v>5.9</v>
      </c>
      <c r="I12" s="43"/>
      <c r="J12" s="43">
        <v>72</v>
      </c>
      <c r="K12" s="44">
        <v>15</v>
      </c>
      <c r="L12" s="43"/>
    </row>
    <row r="13" spans="1:12" ht="15" x14ac:dyDescent="0.25">
      <c r="A13" s="23"/>
      <c r="B13" s="15"/>
      <c r="C13" s="11"/>
      <c r="D13" s="6"/>
      <c r="E13" s="42" t="s">
        <v>50</v>
      </c>
      <c r="F13" s="43">
        <v>30</v>
      </c>
      <c r="G13" s="43">
        <v>4.8600000000000003</v>
      </c>
      <c r="H13" s="43">
        <v>2.04</v>
      </c>
      <c r="I13" s="43">
        <v>25.04</v>
      </c>
      <c r="J13" s="43">
        <v>139.19999999999999</v>
      </c>
      <c r="K13" s="44">
        <v>527</v>
      </c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500</v>
      </c>
      <c r="G14" s="19">
        <f>SUM(G6:G13)</f>
        <v>18.77</v>
      </c>
      <c r="H14" s="19">
        <f>SUM(H6:H13)</f>
        <v>23.18</v>
      </c>
      <c r="I14" s="19">
        <f>SUM(I6:I13)</f>
        <v>90.97</v>
      </c>
      <c r="J14" s="19">
        <f>SUM(J6:J13)</f>
        <v>668.07000000000016</v>
      </c>
      <c r="K14" s="25"/>
      <c r="L14" s="52">
        <v>90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500</v>
      </c>
      <c r="G25" s="32">
        <f t="shared" ref="G25:J25" si="2">G14+G24</f>
        <v>18.77</v>
      </c>
      <c r="H25" s="32">
        <f t="shared" si="2"/>
        <v>23.18</v>
      </c>
      <c r="I25" s="32">
        <f t="shared" si="2"/>
        <v>90.97</v>
      </c>
      <c r="J25" s="32">
        <f t="shared" si="2"/>
        <v>668.07000000000016</v>
      </c>
      <c r="K25" s="32"/>
      <c r="L25" s="32">
        <f t="shared" ref="L25" si="3">L14+L24</f>
        <v>90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46</v>
      </c>
      <c r="F26" s="40">
        <v>120</v>
      </c>
      <c r="G26" s="40">
        <v>11.52</v>
      </c>
      <c r="H26" s="40">
        <v>20.79</v>
      </c>
      <c r="I26" s="40">
        <v>2.2599999999999998</v>
      </c>
      <c r="J26" s="40">
        <v>125.48</v>
      </c>
      <c r="K26" s="41">
        <v>210</v>
      </c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47</v>
      </c>
      <c r="F28" s="43">
        <v>200</v>
      </c>
      <c r="G28" s="43"/>
      <c r="H28" s="43"/>
      <c r="I28" s="43">
        <v>19.96</v>
      </c>
      <c r="J28" s="43">
        <v>79.8</v>
      </c>
      <c r="K28" s="44">
        <v>379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35</v>
      </c>
      <c r="G29" s="43">
        <v>2.7</v>
      </c>
      <c r="H29" s="43">
        <v>1.05</v>
      </c>
      <c r="I29" s="43">
        <v>17.43</v>
      </c>
      <c r="J29" s="43">
        <v>106.4</v>
      </c>
      <c r="K29" s="44">
        <v>560</v>
      </c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48</v>
      </c>
      <c r="F31" s="43">
        <v>60</v>
      </c>
      <c r="G31" s="43">
        <v>0.84</v>
      </c>
      <c r="H31" s="43">
        <v>3.61</v>
      </c>
      <c r="I31" s="43">
        <v>4.96</v>
      </c>
      <c r="J31" s="43">
        <v>55.68</v>
      </c>
      <c r="K31" s="44">
        <v>52</v>
      </c>
      <c r="L31" s="43"/>
    </row>
    <row r="32" spans="1:12" ht="15" x14ac:dyDescent="0.25">
      <c r="A32" s="14"/>
      <c r="B32" s="15"/>
      <c r="C32" s="11"/>
      <c r="D32" s="6"/>
      <c r="E32" s="42" t="s">
        <v>50</v>
      </c>
      <c r="F32" s="43">
        <v>30</v>
      </c>
      <c r="G32" s="43">
        <v>4.8600000000000003</v>
      </c>
      <c r="H32" s="43">
        <v>2.04</v>
      </c>
      <c r="I32" s="43">
        <v>25.32</v>
      </c>
      <c r="J32" s="43">
        <v>139.19999999999999</v>
      </c>
      <c r="K32" s="44">
        <v>527</v>
      </c>
      <c r="L32" s="43"/>
    </row>
    <row r="33" spans="1:12" ht="15" x14ac:dyDescent="0.25">
      <c r="A33" s="14"/>
      <c r="B33" s="15"/>
      <c r="C33" s="11"/>
      <c r="D33" s="6"/>
      <c r="E33" s="42" t="s">
        <v>51</v>
      </c>
      <c r="F33" s="43">
        <v>55</v>
      </c>
      <c r="G33" s="43">
        <v>4.54</v>
      </c>
      <c r="H33" s="43">
        <v>3.62</v>
      </c>
      <c r="I33" s="43">
        <v>57.75</v>
      </c>
      <c r="J33" s="43">
        <v>281.82</v>
      </c>
      <c r="K33" s="44">
        <v>332</v>
      </c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SUM(F26:F33)</f>
        <v>500</v>
      </c>
      <c r="G34" s="19">
        <f t="shared" ref="G34" si="4">SUM(G26:G33)</f>
        <v>24.459999999999997</v>
      </c>
      <c r="H34" s="19">
        <f t="shared" ref="H34" si="5">SUM(H26:H33)</f>
        <v>31.11</v>
      </c>
      <c r="I34" s="19">
        <f t="shared" ref="I34" si="6">SUM(I26:I33)</f>
        <v>127.68</v>
      </c>
      <c r="J34" s="19">
        <f t="shared" ref="J34" si="7">SUM(J26:J33)</f>
        <v>788.38</v>
      </c>
      <c r="K34" s="25"/>
      <c r="L34" s="51">
        <v>90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3" t="s">
        <v>4</v>
      </c>
      <c r="D45" s="54"/>
      <c r="E45" s="31"/>
      <c r="F45" s="32">
        <f>F34+F44</f>
        <v>500</v>
      </c>
      <c r="G45" s="32">
        <f t="shared" ref="G45" si="12">G34+G44</f>
        <v>24.459999999999997</v>
      </c>
      <c r="H45" s="32">
        <f t="shared" ref="H45" si="13">H34+H44</f>
        <v>31.11</v>
      </c>
      <c r="I45" s="32">
        <f t="shared" ref="I45" si="14">I34+I44</f>
        <v>127.68</v>
      </c>
      <c r="J45" s="32">
        <f t="shared" ref="J45:L45" si="15">J34+J44</f>
        <v>788.38</v>
      </c>
      <c r="K45" s="32"/>
      <c r="L45" s="32">
        <f t="shared" si="15"/>
        <v>90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39" t="s">
        <v>53</v>
      </c>
      <c r="F46" s="40">
        <v>85</v>
      </c>
      <c r="G46" s="40">
        <v>5.38</v>
      </c>
      <c r="H46" s="40">
        <v>12.45</v>
      </c>
      <c r="I46" s="40">
        <v>8.9700000000000006</v>
      </c>
      <c r="J46" s="40">
        <v>172.32</v>
      </c>
      <c r="K46" s="41">
        <v>279</v>
      </c>
      <c r="L46" s="40"/>
    </row>
    <row r="47" spans="1:12" ht="15" x14ac:dyDescent="0.25">
      <c r="A47" s="23"/>
      <c r="B47" s="15"/>
      <c r="C47" s="11"/>
      <c r="D47" s="6"/>
      <c r="E47" s="42" t="s">
        <v>54</v>
      </c>
      <c r="F47" s="43">
        <v>150</v>
      </c>
      <c r="G47" s="43">
        <v>1.31</v>
      </c>
      <c r="H47" s="43">
        <v>34.11</v>
      </c>
      <c r="I47" s="43">
        <v>6.74</v>
      </c>
      <c r="J47" s="43">
        <v>339.19</v>
      </c>
      <c r="K47" s="44">
        <v>171</v>
      </c>
      <c r="L47" s="43"/>
    </row>
    <row r="48" spans="1:12" ht="15" x14ac:dyDescent="0.25">
      <c r="A48" s="23"/>
      <c r="B48" s="15"/>
      <c r="C48" s="11"/>
      <c r="D48" s="7" t="s">
        <v>21</v>
      </c>
      <c r="E48" s="42" t="s">
        <v>41</v>
      </c>
      <c r="F48" s="43">
        <v>200</v>
      </c>
      <c r="G48" s="43">
        <v>7.0000000000000007E-2</v>
      </c>
      <c r="H48" s="43">
        <v>0.02</v>
      </c>
      <c r="I48" s="43">
        <v>15</v>
      </c>
      <c r="J48" s="43">
        <v>60</v>
      </c>
      <c r="K48" s="44">
        <v>376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35</v>
      </c>
      <c r="G49" s="43">
        <v>2.7</v>
      </c>
      <c r="H49" s="43">
        <v>1.05</v>
      </c>
      <c r="I49" s="43">
        <v>17.43</v>
      </c>
      <c r="J49" s="43">
        <v>106.4</v>
      </c>
      <c r="K49" s="44">
        <v>560</v>
      </c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 t="s">
        <v>50</v>
      </c>
      <c r="F51" s="43">
        <v>30</v>
      </c>
      <c r="G51" s="43">
        <v>4.8600000000000003</v>
      </c>
      <c r="H51" s="43">
        <v>2.04</v>
      </c>
      <c r="I51" s="43">
        <v>25.32</v>
      </c>
      <c r="J51" s="43">
        <v>139.19999999999999</v>
      </c>
      <c r="K51" s="44">
        <v>527</v>
      </c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500</v>
      </c>
      <c r="G53" s="19">
        <f t="shared" ref="G53" si="16">SUM(G46:G52)</f>
        <v>14.32</v>
      </c>
      <c r="H53" s="19">
        <f t="shared" ref="H53" si="17">SUM(H46:H52)</f>
        <v>49.67</v>
      </c>
      <c r="I53" s="19">
        <f t="shared" ref="I53" si="18">SUM(I46:I52)</f>
        <v>73.460000000000008</v>
      </c>
      <c r="J53" s="19">
        <f t="shared" ref="J53" si="19">SUM(J46:J52)</f>
        <v>817.1099999999999</v>
      </c>
      <c r="K53" s="25"/>
      <c r="L53" s="51">
        <v>90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0">SUM(G54:G62)</f>
        <v>0</v>
      </c>
      <c r="H63" s="19">
        <f t="shared" ref="H63" si="21">SUM(H54:H62)</f>
        <v>0</v>
      </c>
      <c r="I63" s="19">
        <f t="shared" ref="I63" si="22">SUM(I54:I62)</f>
        <v>0</v>
      </c>
      <c r="J63" s="19">
        <f t="shared" ref="J63:L63" si="23">SUM(J54:J62)</f>
        <v>0</v>
      </c>
      <c r="K63" s="25"/>
      <c r="L63" s="19">
        <f t="shared" si="23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53" t="s">
        <v>4</v>
      </c>
      <c r="D64" s="54"/>
      <c r="E64" s="31"/>
      <c r="F64" s="32">
        <f>F53+F63</f>
        <v>500</v>
      </c>
      <c r="G64" s="32">
        <f t="shared" ref="G64" si="24">G53+G63</f>
        <v>14.32</v>
      </c>
      <c r="H64" s="32">
        <f t="shared" ref="H64" si="25">H53+H63</f>
        <v>49.67</v>
      </c>
      <c r="I64" s="32">
        <f t="shared" ref="I64" si="26">I53+I63</f>
        <v>73.460000000000008</v>
      </c>
      <c r="J64" s="32">
        <f t="shared" ref="J64:L64" si="27">J53+J63</f>
        <v>817.1099999999999</v>
      </c>
      <c r="K64" s="32"/>
      <c r="L64" s="32">
        <f t="shared" si="27"/>
        <v>90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9" t="s">
        <v>55</v>
      </c>
      <c r="F65" s="40">
        <v>220</v>
      </c>
      <c r="G65" s="40">
        <v>6.52</v>
      </c>
      <c r="H65" s="40">
        <v>6.53</v>
      </c>
      <c r="I65" s="40">
        <v>19.72</v>
      </c>
      <c r="J65" s="40">
        <v>163.68</v>
      </c>
      <c r="K65" s="41">
        <v>101</v>
      </c>
      <c r="L65" s="40"/>
    </row>
    <row r="66" spans="1:12" ht="15" x14ac:dyDescent="0.25">
      <c r="A66" s="23"/>
      <c r="B66" s="15"/>
      <c r="C66" s="11"/>
      <c r="D66" s="6"/>
      <c r="E66" s="42" t="s">
        <v>42</v>
      </c>
      <c r="F66" s="43">
        <v>5</v>
      </c>
      <c r="G66" s="43">
        <v>0.04</v>
      </c>
      <c r="H66" s="43">
        <v>3.63</v>
      </c>
      <c r="I66" s="43">
        <v>7.0000000000000007E-2</v>
      </c>
      <c r="J66" s="43">
        <v>33.049999999999997</v>
      </c>
      <c r="K66" s="44">
        <v>14</v>
      </c>
      <c r="L66" s="43"/>
    </row>
    <row r="67" spans="1:12" ht="15" x14ac:dyDescent="0.25">
      <c r="A67" s="23"/>
      <c r="B67" s="15"/>
      <c r="C67" s="11"/>
      <c r="D67" s="7" t="s">
        <v>21</v>
      </c>
      <c r="E67" s="42" t="s">
        <v>56</v>
      </c>
      <c r="F67" s="43">
        <v>200</v>
      </c>
      <c r="G67" s="43">
        <v>3.87</v>
      </c>
      <c r="H67" s="43">
        <v>3.1</v>
      </c>
      <c r="I67" s="43">
        <v>25.17</v>
      </c>
      <c r="J67" s="43">
        <v>145.36000000000001</v>
      </c>
      <c r="K67" s="44">
        <v>382</v>
      </c>
      <c r="L67" s="43"/>
    </row>
    <row r="68" spans="1:12" ht="15" x14ac:dyDescent="0.25">
      <c r="A68" s="23"/>
      <c r="B68" s="15"/>
      <c r="C68" s="11"/>
      <c r="D68" s="7" t="s">
        <v>22</v>
      </c>
      <c r="E68" s="42" t="s">
        <v>49</v>
      </c>
      <c r="F68" s="43">
        <v>35</v>
      </c>
      <c r="G68" s="43">
        <v>2.7</v>
      </c>
      <c r="H68" s="43">
        <v>1.05</v>
      </c>
      <c r="I68" s="43">
        <v>17.43</v>
      </c>
      <c r="J68" s="43">
        <v>106.4</v>
      </c>
      <c r="K68" s="44">
        <v>560</v>
      </c>
      <c r="L68" s="43"/>
    </row>
    <row r="69" spans="1:12" ht="15" x14ac:dyDescent="0.2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 t="s">
        <v>43</v>
      </c>
      <c r="F70" s="43">
        <v>10</v>
      </c>
      <c r="G70" s="43">
        <v>4.6399999999999997</v>
      </c>
      <c r="H70" s="43">
        <v>5.9</v>
      </c>
      <c r="I70" s="43"/>
      <c r="J70" s="43">
        <v>72</v>
      </c>
      <c r="K70" s="44">
        <v>15</v>
      </c>
      <c r="L70" s="43"/>
    </row>
    <row r="71" spans="1:12" ht="15" x14ac:dyDescent="0.25">
      <c r="A71" s="23"/>
      <c r="B71" s="15"/>
      <c r="C71" s="11"/>
      <c r="D71" s="6"/>
      <c r="E71" s="42" t="s">
        <v>50</v>
      </c>
      <c r="F71" s="43">
        <v>30</v>
      </c>
      <c r="G71" s="43">
        <v>4.8600000000000003</v>
      </c>
      <c r="H71" s="43">
        <v>2.04</v>
      </c>
      <c r="I71" s="43">
        <v>25.32</v>
      </c>
      <c r="J71" s="43">
        <v>139.19999999999999</v>
      </c>
      <c r="K71" s="44">
        <v>527</v>
      </c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8">SUM(G65:G71)</f>
        <v>22.63</v>
      </c>
      <c r="H72" s="19">
        <f t="shared" ref="H72" si="29">SUM(H65:H71)</f>
        <v>22.25</v>
      </c>
      <c r="I72" s="19">
        <f t="shared" ref="I72" si="30">SUM(I65:I71)</f>
        <v>87.710000000000008</v>
      </c>
      <c r="J72" s="19">
        <f t="shared" ref="J72" si="31">SUM(J65:J71)</f>
        <v>659.69</v>
      </c>
      <c r="K72" s="25"/>
      <c r="L72" s="51">
        <v>90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2">SUM(G73:G81)</f>
        <v>0</v>
      </c>
      <c r="H82" s="19">
        <f t="shared" ref="H82" si="33">SUM(H73:H81)</f>
        <v>0</v>
      </c>
      <c r="I82" s="19">
        <f t="shared" ref="I82" si="34">SUM(I73:I81)</f>
        <v>0</v>
      </c>
      <c r="J82" s="19">
        <f t="shared" ref="J82:L82" si="35">SUM(J73:J81)</f>
        <v>0</v>
      </c>
      <c r="K82" s="25"/>
      <c r="L82" s="19">
        <f t="shared" si="35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53" t="s">
        <v>4</v>
      </c>
      <c r="D83" s="54"/>
      <c r="E83" s="31"/>
      <c r="F83" s="32">
        <f>F72+F82</f>
        <v>500</v>
      </c>
      <c r="G83" s="32">
        <f t="shared" ref="G83" si="36">G72+G82</f>
        <v>22.63</v>
      </c>
      <c r="H83" s="32">
        <f t="shared" ref="H83" si="37">H72+H82</f>
        <v>22.25</v>
      </c>
      <c r="I83" s="32">
        <f t="shared" ref="I83" si="38">I72+I82</f>
        <v>87.710000000000008</v>
      </c>
      <c r="J83" s="32">
        <f t="shared" ref="J83:L83" si="39">J72+J82</f>
        <v>659.69</v>
      </c>
      <c r="K83" s="32"/>
      <c r="L83" s="32">
        <f t="shared" si="39"/>
        <v>90</v>
      </c>
    </row>
    <row r="84" spans="1:12" ht="15" x14ac:dyDescent="0.25">
      <c r="A84" s="20">
        <v>1</v>
      </c>
      <c r="B84" s="21">
        <v>5</v>
      </c>
      <c r="C84" s="22" t="s">
        <v>19</v>
      </c>
      <c r="D84" s="5" t="s">
        <v>20</v>
      </c>
      <c r="E84" s="39" t="s">
        <v>57</v>
      </c>
      <c r="F84" s="40">
        <v>70</v>
      </c>
      <c r="G84" s="40">
        <v>9.61</v>
      </c>
      <c r="H84" s="40">
        <v>6.7</v>
      </c>
      <c r="I84" s="40">
        <v>6.29</v>
      </c>
      <c r="J84" s="40">
        <v>124.54</v>
      </c>
      <c r="K84" s="41">
        <v>261</v>
      </c>
      <c r="L84" s="40"/>
    </row>
    <row r="85" spans="1:12" ht="15" x14ac:dyDescent="0.25">
      <c r="A85" s="23"/>
      <c r="B85" s="15"/>
      <c r="C85" s="11"/>
      <c r="D85" s="6"/>
      <c r="E85" s="42" t="s">
        <v>58</v>
      </c>
      <c r="F85" s="43">
        <v>120</v>
      </c>
      <c r="G85" s="43">
        <v>6.77</v>
      </c>
      <c r="H85" s="43">
        <v>7.19</v>
      </c>
      <c r="I85" s="43">
        <v>33.17</v>
      </c>
      <c r="J85" s="43">
        <v>227.96</v>
      </c>
      <c r="K85" s="44">
        <v>171</v>
      </c>
      <c r="L85" s="43"/>
    </row>
    <row r="86" spans="1:12" ht="15" x14ac:dyDescent="0.25">
      <c r="A86" s="23"/>
      <c r="B86" s="15"/>
      <c r="C86" s="11"/>
      <c r="D86" s="7" t="s">
        <v>21</v>
      </c>
      <c r="E86" s="42" t="s">
        <v>59</v>
      </c>
      <c r="F86" s="43">
        <v>200</v>
      </c>
      <c r="G86" s="43">
        <v>7.0000000000000007E-2</v>
      </c>
      <c r="H86" s="43">
        <v>0.02</v>
      </c>
      <c r="I86" s="43">
        <v>15</v>
      </c>
      <c r="J86" s="43">
        <v>60</v>
      </c>
      <c r="K86" s="44">
        <v>376</v>
      </c>
      <c r="L86" s="43"/>
    </row>
    <row r="87" spans="1:12" ht="15" x14ac:dyDescent="0.25">
      <c r="A87" s="23"/>
      <c r="B87" s="15"/>
      <c r="C87" s="11"/>
      <c r="D87" s="7" t="s">
        <v>22</v>
      </c>
      <c r="E87" s="42" t="s">
        <v>49</v>
      </c>
      <c r="F87" s="43">
        <v>35</v>
      </c>
      <c r="G87" s="43">
        <v>2.7</v>
      </c>
      <c r="H87" s="43">
        <v>1.05</v>
      </c>
      <c r="I87" s="43">
        <v>17.43</v>
      </c>
      <c r="J87" s="43">
        <v>106.4</v>
      </c>
      <c r="K87" s="44">
        <v>560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67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67.5</v>
      </c>
      <c r="K88" s="44">
        <v>386</v>
      </c>
      <c r="L88" s="43"/>
    </row>
    <row r="89" spans="1:12" ht="15" x14ac:dyDescent="0.25">
      <c r="A89" s="23"/>
      <c r="B89" s="15"/>
      <c r="C89" s="11"/>
      <c r="D89" s="6"/>
      <c r="E89" s="42" t="s">
        <v>50</v>
      </c>
      <c r="F89" s="43">
        <v>30</v>
      </c>
      <c r="G89" s="43">
        <v>4.8600000000000003</v>
      </c>
      <c r="H89" s="43">
        <v>2.04</v>
      </c>
      <c r="I89" s="43">
        <v>25.32</v>
      </c>
      <c r="J89" s="43">
        <v>139.19999999999999</v>
      </c>
      <c r="K89" s="44">
        <v>527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555</v>
      </c>
      <c r="G91" s="19">
        <f t="shared" ref="G91" si="40">SUM(G84:G90)</f>
        <v>24.409999999999997</v>
      </c>
      <c r="H91" s="19">
        <f t="shared" ref="H91" si="41">SUM(H84:H90)</f>
        <v>17.400000000000002</v>
      </c>
      <c r="I91" s="19">
        <f t="shared" ref="I91" si="42">SUM(I84:I90)</f>
        <v>107.00999999999999</v>
      </c>
      <c r="J91" s="19">
        <f t="shared" ref="J91" si="43">SUM(J84:J90)</f>
        <v>725.59999999999991</v>
      </c>
      <c r="K91" s="25"/>
      <c r="L91" s="51">
        <v>90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4">SUM(G92:G100)</f>
        <v>0</v>
      </c>
      <c r="H101" s="19">
        <f t="shared" ref="H101" si="45">SUM(H92:H100)</f>
        <v>0</v>
      </c>
      <c r="I101" s="19">
        <f t="shared" ref="I101" si="46">SUM(I92:I100)</f>
        <v>0</v>
      </c>
      <c r="J101" s="19">
        <f t="shared" ref="J101:L101" si="47">SUM(J92:J100)</f>
        <v>0</v>
      </c>
      <c r="K101" s="25"/>
      <c r="L101" s="19">
        <f t="shared" si="47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3" t="s">
        <v>4</v>
      </c>
      <c r="D102" s="54"/>
      <c r="E102" s="31"/>
      <c r="F102" s="32">
        <f>F91+F101</f>
        <v>555</v>
      </c>
      <c r="G102" s="32">
        <f t="shared" ref="G102" si="48">G91+G101</f>
        <v>24.409999999999997</v>
      </c>
      <c r="H102" s="32">
        <f t="shared" ref="H102" si="49">H91+H101</f>
        <v>17.400000000000002</v>
      </c>
      <c r="I102" s="32">
        <f t="shared" ref="I102" si="50">I91+I101</f>
        <v>107.00999999999999</v>
      </c>
      <c r="J102" s="32">
        <f t="shared" ref="J102:L102" si="51">J91+J101</f>
        <v>725.59999999999991</v>
      </c>
      <c r="K102" s="32"/>
      <c r="L102" s="32">
        <f t="shared" si="51"/>
        <v>90</v>
      </c>
    </row>
    <row r="103" spans="1:12" ht="15" x14ac:dyDescent="0.25">
      <c r="A103" s="20">
        <v>2</v>
      </c>
      <c r="B103" s="21">
        <v>1</v>
      </c>
      <c r="C103" s="22" t="s">
        <v>19</v>
      </c>
      <c r="D103" s="5" t="s">
        <v>20</v>
      </c>
      <c r="E103" s="39" t="s">
        <v>60</v>
      </c>
      <c r="F103" s="40">
        <v>220</v>
      </c>
      <c r="G103" s="40">
        <v>4.8099999999999996</v>
      </c>
      <c r="H103" s="40">
        <v>4.18</v>
      </c>
      <c r="I103" s="40">
        <v>15.8</v>
      </c>
      <c r="J103" s="40">
        <v>132</v>
      </c>
      <c r="K103" s="41">
        <v>120</v>
      </c>
      <c r="L103" s="40"/>
    </row>
    <row r="104" spans="1:12" ht="15" x14ac:dyDescent="0.25">
      <c r="A104" s="23"/>
      <c r="B104" s="15"/>
      <c r="C104" s="11"/>
      <c r="D104" s="6"/>
      <c r="E104" s="42" t="s">
        <v>42</v>
      </c>
      <c r="F104" s="43">
        <v>5</v>
      </c>
      <c r="G104" s="43">
        <v>0.04</v>
      </c>
      <c r="H104" s="43">
        <v>3.63</v>
      </c>
      <c r="I104" s="43">
        <v>7.0000000000000007E-2</v>
      </c>
      <c r="J104" s="43">
        <v>33.049999999999997</v>
      </c>
      <c r="K104" s="44">
        <v>14</v>
      </c>
      <c r="L104" s="43"/>
    </row>
    <row r="105" spans="1:12" ht="15" x14ac:dyDescent="0.25">
      <c r="A105" s="23"/>
      <c r="B105" s="15"/>
      <c r="C105" s="11"/>
      <c r="D105" s="7" t="s">
        <v>21</v>
      </c>
      <c r="E105" s="42" t="s">
        <v>47</v>
      </c>
      <c r="F105" s="43">
        <v>200</v>
      </c>
      <c r="G105" s="43"/>
      <c r="H105" s="43"/>
      <c r="I105" s="43">
        <v>19.96</v>
      </c>
      <c r="J105" s="43">
        <v>79.8</v>
      </c>
      <c r="K105" s="44">
        <v>379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49</v>
      </c>
      <c r="F106" s="43">
        <v>35</v>
      </c>
      <c r="G106" s="43">
        <v>2.7</v>
      </c>
      <c r="H106" s="43">
        <v>1.05</v>
      </c>
      <c r="I106" s="43">
        <v>17.43</v>
      </c>
      <c r="J106" s="43">
        <v>106.4</v>
      </c>
      <c r="K106" s="44">
        <v>560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 t="s">
        <v>50</v>
      </c>
      <c r="F108" s="43">
        <v>30</v>
      </c>
      <c r="G108" s="43">
        <v>4.8600000000000003</v>
      </c>
      <c r="H108" s="43">
        <v>2.04</v>
      </c>
      <c r="I108" s="43">
        <v>25.32</v>
      </c>
      <c r="J108" s="43">
        <v>139.19999999999999</v>
      </c>
      <c r="K108" s="44">
        <v>527</v>
      </c>
      <c r="L108" s="43"/>
    </row>
    <row r="109" spans="1:12" ht="15" x14ac:dyDescent="0.25">
      <c r="A109" s="23"/>
      <c r="B109" s="15"/>
      <c r="C109" s="11"/>
      <c r="D109" s="6"/>
      <c r="E109" s="42" t="s">
        <v>43</v>
      </c>
      <c r="F109" s="43">
        <v>10</v>
      </c>
      <c r="G109" s="43">
        <v>4.6399999999999997</v>
      </c>
      <c r="H109" s="43">
        <v>5.9</v>
      </c>
      <c r="I109" s="43"/>
      <c r="J109" s="43">
        <v>72</v>
      </c>
      <c r="K109" s="44">
        <v>15</v>
      </c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500</v>
      </c>
      <c r="G110" s="19">
        <f t="shared" ref="G110:J110" si="52">SUM(G103:G109)</f>
        <v>17.05</v>
      </c>
      <c r="H110" s="19">
        <f t="shared" si="52"/>
        <v>16.799999999999997</v>
      </c>
      <c r="I110" s="19">
        <f t="shared" si="52"/>
        <v>78.58</v>
      </c>
      <c r="J110" s="19">
        <f t="shared" si="52"/>
        <v>562.45000000000005</v>
      </c>
      <c r="K110" s="25"/>
      <c r="L110" s="51">
        <v>90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3">SUM(G111:G119)</f>
        <v>0</v>
      </c>
      <c r="H120" s="19">
        <f t="shared" si="53"/>
        <v>0</v>
      </c>
      <c r="I120" s="19">
        <f t="shared" si="53"/>
        <v>0</v>
      </c>
      <c r="J120" s="19">
        <f t="shared" si="53"/>
        <v>0</v>
      </c>
      <c r="K120" s="25"/>
      <c r="L120" s="19">
        <f t="shared" ref="L120" si="54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3" t="s">
        <v>4</v>
      </c>
      <c r="D121" s="54"/>
      <c r="E121" s="31"/>
      <c r="F121" s="32">
        <f>F110+F120</f>
        <v>500</v>
      </c>
      <c r="G121" s="32">
        <f t="shared" ref="G121" si="55">G110+G120</f>
        <v>17.05</v>
      </c>
      <c r="H121" s="32">
        <f t="shared" ref="H121" si="56">H110+H120</f>
        <v>16.799999999999997</v>
      </c>
      <c r="I121" s="32">
        <f t="shared" ref="I121" si="57">I110+I120</f>
        <v>78.58</v>
      </c>
      <c r="J121" s="32">
        <f t="shared" ref="J121:L121" si="58">J110+J120</f>
        <v>562.45000000000005</v>
      </c>
      <c r="K121" s="32"/>
      <c r="L121" s="32">
        <f t="shared" si="58"/>
        <v>90</v>
      </c>
    </row>
    <row r="122" spans="1:12" ht="1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52</v>
      </c>
      <c r="F122" s="40">
        <v>85</v>
      </c>
      <c r="G122" s="40">
        <v>8.2899999999999991</v>
      </c>
      <c r="H122" s="40">
        <v>4.21</v>
      </c>
      <c r="I122" s="40">
        <v>3.23</v>
      </c>
      <c r="J122" s="40">
        <v>89.25</v>
      </c>
      <c r="K122" s="41">
        <v>229</v>
      </c>
      <c r="L122" s="40"/>
    </row>
    <row r="123" spans="1:12" ht="15" x14ac:dyDescent="0.25">
      <c r="A123" s="14"/>
      <c r="B123" s="15"/>
      <c r="C123" s="11"/>
      <c r="D123" s="6"/>
      <c r="E123" s="42" t="s">
        <v>61</v>
      </c>
      <c r="F123" s="43">
        <v>150</v>
      </c>
      <c r="G123" s="43">
        <v>6.54</v>
      </c>
      <c r="H123" s="43">
        <v>7.53</v>
      </c>
      <c r="I123" s="43">
        <v>35.619999999999997</v>
      </c>
      <c r="J123" s="43">
        <v>239.72</v>
      </c>
      <c r="K123" s="44">
        <v>171</v>
      </c>
      <c r="L123" s="43"/>
    </row>
    <row r="124" spans="1:12" ht="15" x14ac:dyDescent="0.25">
      <c r="A124" s="14"/>
      <c r="B124" s="15"/>
      <c r="C124" s="11"/>
      <c r="D124" s="7" t="s">
        <v>21</v>
      </c>
      <c r="E124" s="42" t="s">
        <v>59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>
        <v>376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49</v>
      </c>
      <c r="F125" s="43">
        <v>35</v>
      </c>
      <c r="G125" s="43">
        <v>2.7</v>
      </c>
      <c r="H125" s="43">
        <v>1.05</v>
      </c>
      <c r="I125" s="43">
        <v>17.43</v>
      </c>
      <c r="J125" s="43">
        <v>106.4</v>
      </c>
      <c r="K125" s="44">
        <v>560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 t="s">
        <v>50</v>
      </c>
      <c r="F127" s="43">
        <v>30</v>
      </c>
      <c r="G127" s="43">
        <v>4.8600000000000003</v>
      </c>
      <c r="H127" s="43">
        <v>2.04</v>
      </c>
      <c r="I127" s="43">
        <v>25.32</v>
      </c>
      <c r="J127" s="43">
        <v>139.19999999999999</v>
      </c>
      <c r="K127" s="44">
        <v>527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9">SUM(G122:G128)</f>
        <v>22.459999999999997</v>
      </c>
      <c r="H129" s="19">
        <f t="shared" si="59"/>
        <v>14.850000000000001</v>
      </c>
      <c r="I129" s="19">
        <f t="shared" si="59"/>
        <v>96.6</v>
      </c>
      <c r="J129" s="19">
        <f t="shared" si="59"/>
        <v>634.56999999999994</v>
      </c>
      <c r="K129" s="25"/>
      <c r="L129" s="51">
        <v>90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500</v>
      </c>
      <c r="G140" s="32">
        <f t="shared" ref="G140" si="62">G129+G139</f>
        <v>22.459999999999997</v>
      </c>
      <c r="H140" s="32">
        <f t="shared" ref="H140" si="63">H129+H139</f>
        <v>14.850000000000001</v>
      </c>
      <c r="I140" s="32">
        <f t="shared" ref="I140" si="64">I129+I139</f>
        <v>96.6</v>
      </c>
      <c r="J140" s="32">
        <f t="shared" ref="J140:L140" si="65">J129+J139</f>
        <v>634.56999999999994</v>
      </c>
      <c r="K140" s="32"/>
      <c r="L140" s="32">
        <f t="shared" si="65"/>
        <v>90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62</v>
      </c>
      <c r="F141" s="40">
        <v>130</v>
      </c>
      <c r="G141" s="40">
        <v>19</v>
      </c>
      <c r="H141" s="40">
        <v>14.37</v>
      </c>
      <c r="I141" s="40">
        <v>36.4</v>
      </c>
      <c r="J141" s="40">
        <v>351</v>
      </c>
      <c r="K141" s="41">
        <v>223</v>
      </c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21</v>
      </c>
      <c r="E143" s="42" t="s">
        <v>47</v>
      </c>
      <c r="F143" s="43">
        <v>200</v>
      </c>
      <c r="G143" s="43"/>
      <c r="H143" s="43"/>
      <c r="I143" s="43">
        <v>19.96</v>
      </c>
      <c r="J143" s="43">
        <v>79.8</v>
      </c>
      <c r="K143" s="44">
        <v>379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49</v>
      </c>
      <c r="F144" s="43">
        <v>35</v>
      </c>
      <c r="G144" s="43">
        <v>2.7</v>
      </c>
      <c r="H144" s="43">
        <v>1.05</v>
      </c>
      <c r="I144" s="43">
        <v>17.43</v>
      </c>
      <c r="J144" s="43">
        <v>106.4</v>
      </c>
      <c r="K144" s="44">
        <v>560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 t="s">
        <v>63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67.5</v>
      </c>
      <c r="K145" s="44">
        <v>386</v>
      </c>
      <c r="L145" s="43"/>
    </row>
    <row r="146" spans="1:12" ht="15" x14ac:dyDescent="0.25">
      <c r="A146" s="23"/>
      <c r="B146" s="15"/>
      <c r="C146" s="11"/>
      <c r="D146" s="6"/>
      <c r="E146" s="42" t="s">
        <v>50</v>
      </c>
      <c r="F146" s="43">
        <v>30</v>
      </c>
      <c r="G146" s="43">
        <v>4.8600000000000003</v>
      </c>
      <c r="H146" s="43">
        <v>2.04</v>
      </c>
      <c r="I146" s="43">
        <v>25.32</v>
      </c>
      <c r="J146" s="43">
        <v>139.19999999999999</v>
      </c>
      <c r="K146" s="44">
        <v>527</v>
      </c>
      <c r="L146" s="43"/>
    </row>
    <row r="147" spans="1:12" ht="15" x14ac:dyDescent="0.25">
      <c r="A147" s="23"/>
      <c r="B147" s="15"/>
      <c r="C147" s="11"/>
      <c r="D147" s="6"/>
      <c r="E147" s="42" t="s">
        <v>42</v>
      </c>
      <c r="F147" s="43">
        <v>5</v>
      </c>
      <c r="G147" s="43">
        <v>0.04</v>
      </c>
      <c r="H147" s="43">
        <v>3.63</v>
      </c>
      <c r="I147" s="43">
        <v>7.0000000000000007E-2</v>
      </c>
      <c r="J147" s="43">
        <v>33.049999999999997</v>
      </c>
      <c r="K147" s="44">
        <v>14</v>
      </c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500</v>
      </c>
      <c r="G148" s="19">
        <f t="shared" ref="G148:J148" si="66">SUM(G141:G147)</f>
        <v>26.999999999999996</v>
      </c>
      <c r="H148" s="19">
        <f t="shared" si="66"/>
        <v>21.49</v>
      </c>
      <c r="I148" s="19">
        <f t="shared" si="66"/>
        <v>108.97999999999999</v>
      </c>
      <c r="J148" s="19">
        <f t="shared" si="66"/>
        <v>776.95</v>
      </c>
      <c r="K148" s="25"/>
      <c r="L148" s="19">
        <v>90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67">SUM(G149:G157)</f>
        <v>0</v>
      </c>
      <c r="H158" s="19">
        <f t="shared" si="67"/>
        <v>0</v>
      </c>
      <c r="I158" s="19">
        <f t="shared" si="67"/>
        <v>0</v>
      </c>
      <c r="J158" s="19">
        <f t="shared" si="67"/>
        <v>0</v>
      </c>
      <c r="K158" s="25"/>
      <c r="L158" s="19">
        <f t="shared" ref="L158" si="68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500</v>
      </c>
      <c r="G159" s="32">
        <f t="shared" ref="G159" si="69">G148+G158</f>
        <v>26.999999999999996</v>
      </c>
      <c r="H159" s="32">
        <f t="shared" ref="H159" si="70">H148+H158</f>
        <v>21.49</v>
      </c>
      <c r="I159" s="32">
        <f t="shared" ref="I159" si="71">I148+I158</f>
        <v>108.97999999999999</v>
      </c>
      <c r="J159" s="32">
        <f t="shared" ref="J159:L159" si="72">J148+J158</f>
        <v>776.95</v>
      </c>
      <c r="K159" s="32"/>
      <c r="L159" s="32">
        <f t="shared" si="72"/>
        <v>90</v>
      </c>
    </row>
    <row r="160" spans="1:12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64</v>
      </c>
      <c r="F160" s="40">
        <v>230</v>
      </c>
      <c r="G160" s="40">
        <v>15.57</v>
      </c>
      <c r="H160" s="40">
        <v>18.309999999999999</v>
      </c>
      <c r="I160" s="40">
        <v>39.229999999999997</v>
      </c>
      <c r="J160" s="40">
        <v>384.56</v>
      </c>
      <c r="K160" s="41">
        <v>204</v>
      </c>
      <c r="L160" s="40"/>
    </row>
    <row r="161" spans="1:12" ht="15" x14ac:dyDescent="0.25">
      <c r="A161" s="23"/>
      <c r="B161" s="15"/>
      <c r="C161" s="11"/>
      <c r="D161" s="6"/>
      <c r="E161" s="42" t="s">
        <v>42</v>
      </c>
      <c r="F161" s="43">
        <v>5</v>
      </c>
      <c r="G161" s="43">
        <v>0.04</v>
      </c>
      <c r="H161" s="43">
        <v>3.63</v>
      </c>
      <c r="I161" s="43">
        <v>7.0000000000000007E-2</v>
      </c>
      <c r="J161" s="43">
        <v>33.049999999999997</v>
      </c>
      <c r="K161" s="44">
        <v>14</v>
      </c>
      <c r="L161" s="43"/>
    </row>
    <row r="162" spans="1:12" ht="15" x14ac:dyDescent="0.25">
      <c r="A162" s="23"/>
      <c r="B162" s="15"/>
      <c r="C162" s="11"/>
      <c r="D162" s="7" t="s">
        <v>21</v>
      </c>
      <c r="E162" s="42" t="s">
        <v>56</v>
      </c>
      <c r="F162" s="43">
        <v>200</v>
      </c>
      <c r="G162" s="43">
        <v>3.87</v>
      </c>
      <c r="H162" s="43">
        <v>3.1</v>
      </c>
      <c r="I162" s="43">
        <v>25.17</v>
      </c>
      <c r="J162" s="43">
        <v>145.36000000000001</v>
      </c>
      <c r="K162" s="44">
        <v>382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49</v>
      </c>
      <c r="F163" s="43">
        <v>35</v>
      </c>
      <c r="G163" s="43">
        <v>2.7</v>
      </c>
      <c r="H163" s="43">
        <v>1.05</v>
      </c>
      <c r="I163" s="43">
        <v>17.43</v>
      </c>
      <c r="J163" s="43">
        <v>106.4</v>
      </c>
      <c r="K163" s="44">
        <v>560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50</v>
      </c>
      <c r="F165" s="43">
        <v>30</v>
      </c>
      <c r="G165" s="43">
        <v>4.8600000000000003</v>
      </c>
      <c r="H165" s="43">
        <v>2.04</v>
      </c>
      <c r="I165" s="43">
        <v>25.32</v>
      </c>
      <c r="J165" s="43">
        <v>139.19999999999999</v>
      </c>
      <c r="K165" s="44">
        <v>527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3">SUM(G160:G166)</f>
        <v>27.04</v>
      </c>
      <c r="H167" s="19">
        <f t="shared" si="73"/>
        <v>28.13</v>
      </c>
      <c r="I167" s="19">
        <f t="shared" si="73"/>
        <v>107.22</v>
      </c>
      <c r="J167" s="19">
        <f t="shared" si="73"/>
        <v>808.56999999999994</v>
      </c>
      <c r="K167" s="25"/>
      <c r="L167" s="19">
        <v>90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4">SUM(G168:G176)</f>
        <v>0</v>
      </c>
      <c r="H177" s="19">
        <f t="shared" si="74"/>
        <v>0</v>
      </c>
      <c r="I177" s="19">
        <f t="shared" si="74"/>
        <v>0</v>
      </c>
      <c r="J177" s="19">
        <f t="shared" si="74"/>
        <v>0</v>
      </c>
      <c r="K177" s="25"/>
      <c r="L177" s="19">
        <f t="shared" ref="L177" si="75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500</v>
      </c>
      <c r="G178" s="32">
        <f t="shared" ref="G178" si="76">G167+G177</f>
        <v>27.04</v>
      </c>
      <c r="H178" s="32">
        <f t="shared" ref="H178" si="77">H167+H177</f>
        <v>28.13</v>
      </c>
      <c r="I178" s="32">
        <f t="shared" ref="I178" si="78">I167+I177</f>
        <v>107.22</v>
      </c>
      <c r="J178" s="32">
        <f t="shared" ref="J178:L178" si="79">J167+J177</f>
        <v>808.56999999999994</v>
      </c>
      <c r="K178" s="32"/>
      <c r="L178" s="32">
        <f t="shared" si="79"/>
        <v>90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65</v>
      </c>
      <c r="F179" s="40">
        <v>70</v>
      </c>
      <c r="G179" s="40">
        <v>16.809999999999999</v>
      </c>
      <c r="H179" s="40">
        <v>21.48</v>
      </c>
      <c r="I179" s="40">
        <v>1.06</v>
      </c>
      <c r="J179" s="40">
        <v>264.57</v>
      </c>
      <c r="K179" s="41">
        <v>288</v>
      </c>
      <c r="L179" s="40"/>
    </row>
    <row r="180" spans="1:12" ht="15" x14ac:dyDescent="0.25">
      <c r="A180" s="23"/>
      <c r="B180" s="15"/>
      <c r="C180" s="11"/>
      <c r="D180" s="6"/>
      <c r="E180" s="42" t="s">
        <v>66</v>
      </c>
      <c r="F180" s="43">
        <v>120</v>
      </c>
      <c r="G180" s="43">
        <v>2.91</v>
      </c>
      <c r="H180" s="43">
        <v>3.44</v>
      </c>
      <c r="I180" s="43">
        <v>29.34</v>
      </c>
      <c r="J180" s="43">
        <v>159.96</v>
      </c>
      <c r="K180" s="44">
        <v>305</v>
      </c>
      <c r="L180" s="43"/>
    </row>
    <row r="181" spans="1:12" ht="15" x14ac:dyDescent="0.25">
      <c r="A181" s="23"/>
      <c r="B181" s="15"/>
      <c r="C181" s="11"/>
      <c r="D181" s="7" t="s">
        <v>21</v>
      </c>
      <c r="E181" s="42" t="s">
        <v>59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>
        <v>376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49</v>
      </c>
      <c r="F182" s="43">
        <v>35</v>
      </c>
      <c r="G182" s="43">
        <v>2.7</v>
      </c>
      <c r="H182" s="43">
        <v>1.05</v>
      </c>
      <c r="I182" s="43">
        <v>17.43</v>
      </c>
      <c r="J182" s="43">
        <v>106.4</v>
      </c>
      <c r="K182" s="44">
        <v>560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50</v>
      </c>
      <c r="F184" s="43">
        <v>30</v>
      </c>
      <c r="G184" s="43">
        <v>4.8600000000000003</v>
      </c>
      <c r="H184" s="43">
        <v>2.04</v>
      </c>
      <c r="I184" s="43">
        <v>25.32</v>
      </c>
      <c r="J184" s="43">
        <v>139.19999999999999</v>
      </c>
      <c r="K184" s="44">
        <v>5827</v>
      </c>
      <c r="L184" s="43"/>
    </row>
    <row r="185" spans="1:12" ht="15" x14ac:dyDescent="0.25">
      <c r="A185" s="23"/>
      <c r="B185" s="15"/>
      <c r="C185" s="11"/>
      <c r="D185" s="6"/>
      <c r="E185" s="42" t="s">
        <v>68</v>
      </c>
      <c r="F185" s="43">
        <v>50</v>
      </c>
      <c r="G185" s="43">
        <v>2.95</v>
      </c>
      <c r="H185" s="43">
        <v>2.35</v>
      </c>
      <c r="I185" s="43">
        <v>37.5</v>
      </c>
      <c r="J185" s="43">
        <v>183</v>
      </c>
      <c r="K185" s="44">
        <v>332</v>
      </c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505</v>
      </c>
      <c r="G186" s="19">
        <f t="shared" ref="G186:J186" si="80">SUM(G179:G185)</f>
        <v>30.299999999999997</v>
      </c>
      <c r="H186" s="19">
        <f t="shared" si="80"/>
        <v>30.380000000000003</v>
      </c>
      <c r="I186" s="19">
        <f t="shared" si="80"/>
        <v>125.65</v>
      </c>
      <c r="J186" s="19">
        <f t="shared" si="80"/>
        <v>913.12999999999988</v>
      </c>
      <c r="K186" s="25"/>
      <c r="L186" s="19">
        <v>90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1">SUM(G187:G195)</f>
        <v>0</v>
      </c>
      <c r="H196" s="19">
        <f t="shared" si="81"/>
        <v>0</v>
      </c>
      <c r="I196" s="19">
        <f t="shared" si="81"/>
        <v>0</v>
      </c>
      <c r="J196" s="19">
        <f t="shared" si="81"/>
        <v>0</v>
      </c>
      <c r="K196" s="25"/>
      <c r="L196" s="19">
        <f t="shared" ref="L196" si="82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505</v>
      </c>
      <c r="G197" s="32">
        <f t="shared" ref="G197" si="83">G186+G196</f>
        <v>30.299999999999997</v>
      </c>
      <c r="H197" s="32">
        <f t="shared" ref="H197" si="84">H186+H196</f>
        <v>30.380000000000003</v>
      </c>
      <c r="I197" s="32">
        <f t="shared" ref="I197" si="85">I186+I196</f>
        <v>125.65</v>
      </c>
      <c r="J197" s="32">
        <f t="shared" ref="J197:L197" si="86">J186+J196</f>
        <v>913.12999999999988</v>
      </c>
      <c r="K197" s="32"/>
      <c r="L197" s="32">
        <f t="shared" si="86"/>
        <v>90</v>
      </c>
    </row>
    <row r="198" spans="1:12" x14ac:dyDescent="0.2">
      <c r="A198" s="27"/>
      <c r="B198" s="28"/>
      <c r="C198" s="55" t="s">
        <v>5</v>
      </c>
      <c r="D198" s="55"/>
      <c r="E198" s="55"/>
      <c r="F198" s="34">
        <f>(F25+F45+F64+F83+F102+F121+F140+F159+F178+F197)/(IF(F25=0,0,1)+IF(F45=0,0,1)+IF(F64=0,0,1)+IF(F83=0,0,1)+IF(F102=0,0,1)+IF(F121=0,0,1)+IF(F140=0,0,1)+IF(F159=0,0,1)+IF(F178=0,0,1)+IF(F197=0,0,1))</f>
        <v>506</v>
      </c>
      <c r="G198" s="34">
        <f t="shared" ref="G198:J198" si="87">(G25+G45+G64+G83+G102+G121+G140+G159+G178+G197)/(IF(G25=0,0,1)+IF(G45=0,0,1)+IF(G64=0,0,1)+IF(G83=0,0,1)+IF(G102=0,0,1)+IF(G121=0,0,1)+IF(G140=0,0,1)+IF(G159=0,0,1)+IF(G178=0,0,1)+IF(G197=0,0,1))</f>
        <v>22.844000000000001</v>
      </c>
      <c r="H198" s="34">
        <f t="shared" si="87"/>
        <v>25.526000000000003</v>
      </c>
      <c r="I198" s="34">
        <f t="shared" si="87"/>
        <v>100.38600000000001</v>
      </c>
      <c r="J198" s="34">
        <f t="shared" si="87"/>
        <v>735.452</v>
      </c>
      <c r="K198" s="34"/>
      <c r="L198" s="34">
        <f t="shared" ref="L198" si="88">(L25+L45+L64+L83+L102+L121+L140+L159+L178+L197)/(IF(L25=0,0,1)+IF(L45=0,0,1)+IF(L64=0,0,1)+IF(L83=0,0,1)+IF(L102=0,0,1)+IF(L121=0,0,1)+IF(L140=0,0,1)+IF(L159=0,0,1)+IF(L178=0,0,1)+IF(L197=0,0,1))</f>
        <v>90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2025-01-09T07:09:48Z</dcterms:modified>
</cp:coreProperties>
</file>